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6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40" i="1" l="1"/>
  <c r="J45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<sst xmlns="http://schemas.openxmlformats.org/spreadsheetml/2006/main" count="272" uniqueCount="94">
  <si>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</si>
  <si>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</si>
  <si>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</si>
  <si>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</si>
  <si>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</si>
  <si>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</si>
  <si>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</si>
  <si>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</si>
  <si>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</si>
  <si>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</si>
  <si>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</si>
  <si>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</si>
  <si>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</si>
  <si>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</si>
  <si>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</si>
  <si>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</si>
  <si>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</si>
  <si>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</si>
  <si>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</si>
  <si>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</si>
  <si>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</si>
  <si>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</si>
  <si>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</si>
  <si>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</si>
  <si>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</si>
  <si>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</si>
  <si>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</si>
  <si>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</si>
  <si>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</si>
  <si>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</si>
  <si>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</si>
  <si>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</si>
  <si>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</si>
  <si>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</si>
  <si>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</si>
  <si>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</si>
  <si>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</si>
  <si>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</si>
  <si>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Красноманычская ООШ</t>
  </si>
  <si>
    <t>директор</t>
  </si>
  <si>
    <t>плов из птицы</t>
  </si>
  <si>
    <t>компот из сухофруктов</t>
  </si>
  <si>
    <t>хлеб пшеничный</t>
  </si>
  <si>
    <t>овощи</t>
  </si>
  <si>
    <t>огурцы в нарезке</t>
  </si>
  <si>
    <t>каша манная молочная жидкая  с сахаром и маслом</t>
  </si>
  <si>
    <t>чай с сахаром</t>
  </si>
  <si>
    <t>яблоки свежие</t>
  </si>
  <si>
    <t>блинчики с молоком сгущеным 50/20</t>
  </si>
  <si>
    <t>котлеты рубленые из кур с кашей гречневой рассыпчатой</t>
  </si>
  <si>
    <t>чай с сахаром и лимоном</t>
  </si>
  <si>
    <t>хлеб ржано-пшеничный</t>
  </si>
  <si>
    <t>свекла отварная с растительным маслом</t>
  </si>
  <si>
    <t>тефтели с рисом и соусом</t>
  </si>
  <si>
    <t>чай каркаде</t>
  </si>
  <si>
    <t>макароны отварные с маслом с помидором свежим</t>
  </si>
  <si>
    <t>каша молочная овсяная жидкая с маслом и сахаром</t>
  </si>
  <si>
    <t>кондитерское изделие</t>
  </si>
  <si>
    <t>яблоко</t>
  </si>
  <si>
    <t>рагу с птицей</t>
  </si>
  <si>
    <t>консервы закусочные зеленый горошек</t>
  </si>
  <si>
    <t>каша молочная вязкая "Дружба"из риса и пшена</t>
  </si>
  <si>
    <t>гуляш из мяса птицы с кашей гречневой рассыпчатой</t>
  </si>
  <si>
    <t>капуста квашеная с растительным маслом</t>
  </si>
  <si>
    <t>макароны отварные с маслом и свежим помидором</t>
  </si>
  <si>
    <t>каша молочная гречневая жидкая с маслом и сахаром</t>
  </si>
  <si>
    <t>фрукты яблоко</t>
  </si>
  <si>
    <t>54-16к/2022н</t>
  </si>
  <si>
    <t>399/2017м</t>
  </si>
  <si>
    <t>54-2гн/2022н</t>
  </si>
  <si>
    <t>701/2010</t>
  </si>
  <si>
    <t>338/2017</t>
  </si>
  <si>
    <t>47/2017</t>
  </si>
  <si>
    <t>246/2017//171/2017</t>
  </si>
  <si>
    <t>54-3гн/2022н</t>
  </si>
  <si>
    <t>203/2017м//71/70/2017м</t>
  </si>
  <si>
    <t>54-45гн/2022н</t>
  </si>
  <si>
    <t>702/2010м</t>
  </si>
  <si>
    <t>183/2017м</t>
  </si>
  <si>
    <t>п.т</t>
  </si>
  <si>
    <t>701/2010м</t>
  </si>
  <si>
    <t>291/2017м</t>
  </si>
  <si>
    <t>71/70/2017м</t>
  </si>
  <si>
    <t>54-1хн/2022н</t>
  </si>
  <si>
    <t>181/2017</t>
  </si>
  <si>
    <t>52/2017м</t>
  </si>
  <si>
    <t>295/2017м//171/2017</t>
  </si>
  <si>
    <t>279/331/2017м</t>
  </si>
  <si>
    <t>203/2017//71/70/2017м</t>
  </si>
  <si>
    <t>182/2017</t>
  </si>
  <si>
    <t>289/2017м</t>
  </si>
  <si>
    <t>131/2017м</t>
  </si>
  <si>
    <t>Ермакова Ия Павловна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</si>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</sst>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38</v>
      </c>
      <c r="D1" s="53"/>
      <c r="E1" s="53"/>
      <c r="F1" s="12" t="s">
        <v>93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92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61</v>
      </c>
      <c r="F6" s="40">
        <v>200</v>
      </c>
      <c r="G6" s="40">
        <v>7.8</v>
      </c>
      <c r="H6" s="40">
        <v>9.1999999999999993</v>
      </c>
      <c r="I6" s="40">
        <v>39.5</v>
      </c>
      <c r="J6" s="40">
        <v>272</v>
      </c>
      <c r="K6" s="41" t="s">
        <v>67</v>
      </c>
      <c r="L6" s="40">
        <v>25.7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70</v>
      </c>
      <c r="G7" s="43">
        <v>3.9</v>
      </c>
      <c r="H7" s="43">
        <v>4.9000000000000004</v>
      </c>
      <c r="I7" s="43">
        <v>17.899999999999999</v>
      </c>
      <c r="J7" s="43">
        <v>131</v>
      </c>
      <c r="K7" s="44" t="s">
        <v>68</v>
      </c>
      <c r="L7" s="43">
        <v>16</v>
      </c>
    </row>
    <row r="8" spans="1:12" ht="25.5" x14ac:dyDescent="0.25">
      <c r="A8" s="23"/>
      <c r="B8" s="15"/>
      <c r="C8" s="11"/>
      <c r="D8" s="7" t="s">
        <v>21</v>
      </c>
      <c r="E8" s="42" t="s">
        <v>46</v>
      </c>
      <c r="F8" s="43">
        <v>200</v>
      </c>
      <c r="G8" s="43">
        <v>0.2</v>
      </c>
      <c r="H8" s="43">
        <v>0</v>
      </c>
      <c r="I8" s="43">
        <v>10.4</v>
      </c>
      <c r="J8" s="43">
        <v>42.4</v>
      </c>
      <c r="K8" s="44" t="s">
        <v>69</v>
      </c>
      <c r="L8" s="43">
        <v>8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3.1</v>
      </c>
      <c r="H9" s="43">
        <v>0.4</v>
      </c>
      <c r="I9" s="43">
        <v>19.3</v>
      </c>
      <c r="J9" s="43">
        <v>93.4</v>
      </c>
      <c r="K9" s="44" t="s">
        <v>70</v>
      </c>
      <c r="L9" s="43">
        <v>10.3</v>
      </c>
    </row>
    <row r="10" spans="1:12" ht="15" x14ac:dyDescent="0.25">
      <c r="A10" s="23"/>
      <c r="B10" s="15"/>
      <c r="C10" s="11"/>
      <c r="D10" s="7" t="s">
        <v>23</v>
      </c>
      <c r="E10" s="42" t="s">
        <v>47</v>
      </c>
      <c r="F10" s="43">
        <v>100</v>
      </c>
      <c r="G10" s="43">
        <v>0.4</v>
      </c>
      <c r="H10" s="43">
        <v>0.4</v>
      </c>
      <c r="I10" s="43">
        <v>9.5</v>
      </c>
      <c r="J10" s="43">
        <v>44.4</v>
      </c>
      <c r="K10" s="44" t="s">
        <v>71</v>
      </c>
      <c r="L10" s="43">
        <v>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15.399999999999999</v>
      </c>
      <c r="H13" s="19">
        <f t="shared" si="0"/>
        <v>14.9</v>
      </c>
      <c r="I13" s="19">
        <f t="shared" si="0"/>
        <v>96.6</v>
      </c>
      <c r="J13" s="19">
        <f t="shared" si="0"/>
        <v>583.19999999999993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610</v>
      </c>
      <c r="G24" s="32">
        <f t="shared" ref="G24:J24" si="4">G13+G23</f>
        <v>15.399999999999999</v>
      </c>
      <c r="H24" s="32">
        <f t="shared" si="4"/>
        <v>14.9</v>
      </c>
      <c r="I24" s="32">
        <f t="shared" si="4"/>
        <v>96.6</v>
      </c>
      <c r="J24" s="32">
        <f t="shared" si="4"/>
        <v>583.19999999999993</v>
      </c>
      <c r="K24" s="32"/>
      <c r="L24" s="32">
        <f t="shared" ref="L24" si="5">L13+L23</f>
        <v>70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240</v>
      </c>
      <c r="G25" s="40">
        <v>16.899999999999999</v>
      </c>
      <c r="H25" s="40">
        <v>15.9</v>
      </c>
      <c r="I25" s="40">
        <v>38.97</v>
      </c>
      <c r="J25" s="40">
        <v>365.3</v>
      </c>
      <c r="K25" s="41" t="s">
        <v>73</v>
      </c>
      <c r="L25" s="40">
        <v>38.700000000000003</v>
      </c>
    </row>
    <row r="26" spans="1:12" ht="15" x14ac:dyDescent="0.25">
      <c r="A26" s="14"/>
      <c r="B26" s="15"/>
      <c r="C26" s="11"/>
      <c r="D26" s="6"/>
      <c r="E26" s="42" t="s">
        <v>63</v>
      </c>
      <c r="F26" s="43">
        <v>60</v>
      </c>
      <c r="G26" s="43">
        <v>1</v>
      </c>
      <c r="H26" s="43">
        <v>3</v>
      </c>
      <c r="I26" s="43">
        <v>5.07</v>
      </c>
      <c r="J26" s="43">
        <v>51.4</v>
      </c>
      <c r="K26" s="44" t="s">
        <v>72</v>
      </c>
      <c r="L26" s="43">
        <v>11</v>
      </c>
    </row>
    <row r="27" spans="1:12" ht="25.5" x14ac:dyDescent="0.25">
      <c r="A27" s="14"/>
      <c r="B27" s="15"/>
      <c r="C27" s="11"/>
      <c r="D27" s="7" t="s">
        <v>21</v>
      </c>
      <c r="E27" s="42" t="s">
        <v>50</v>
      </c>
      <c r="F27" s="43">
        <v>200</v>
      </c>
      <c r="G27" s="43">
        <v>0.3</v>
      </c>
      <c r="H27" s="43">
        <v>0</v>
      </c>
      <c r="I27" s="43">
        <v>10.58</v>
      </c>
      <c r="J27" s="43">
        <v>43.5</v>
      </c>
      <c r="K27" s="44" t="s">
        <v>74</v>
      </c>
      <c r="L27" s="43">
        <v>10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50</v>
      </c>
      <c r="G28" s="43">
        <v>3.9</v>
      </c>
      <c r="H28" s="43">
        <v>0.5</v>
      </c>
      <c r="I28" s="43">
        <v>24.1</v>
      </c>
      <c r="J28" s="43">
        <v>116.8</v>
      </c>
      <c r="K28" s="44" t="s">
        <v>70</v>
      </c>
      <c r="L28" s="43">
        <v>10.3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22.099999999999998</v>
      </c>
      <c r="H32" s="19">
        <f t="shared" ref="H32" si="7">SUM(H25:H31)</f>
        <v>19.399999999999999</v>
      </c>
      <c r="I32" s="19">
        <f t="shared" ref="I32" si="8">SUM(I25:I31)</f>
        <v>78.72</v>
      </c>
      <c r="J32" s="19">
        <f t="shared" ref="J32:L32" si="9">SUM(J25:J31)</f>
        <v>577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22.099999999999998</v>
      </c>
      <c r="H43" s="32">
        <f t="shared" ref="H43" si="15">H32+H42</f>
        <v>19.399999999999999</v>
      </c>
      <c r="I43" s="32">
        <f t="shared" ref="I43" si="16">I32+I42</f>
        <v>78.72</v>
      </c>
      <c r="J43" s="32">
        <f t="shared" ref="J43:L43" si="17">J32+J42</f>
        <v>577</v>
      </c>
      <c r="K43" s="32"/>
      <c r="L43" s="32">
        <f t="shared" si="17"/>
        <v>70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120</v>
      </c>
      <c r="G44" s="40">
        <v>8.9600000000000009</v>
      </c>
      <c r="H44" s="40">
        <v>13.1</v>
      </c>
      <c r="I44" s="40">
        <v>7.66</v>
      </c>
      <c r="J44" s="40">
        <v>184.38</v>
      </c>
      <c r="K44" s="41" t="s">
        <v>87</v>
      </c>
      <c r="L44" s="40">
        <v>25.7</v>
      </c>
    </row>
    <row r="45" spans="1:12" ht="38.25" x14ac:dyDescent="0.25">
      <c r="A45" s="23"/>
      <c r="B45" s="15"/>
      <c r="C45" s="11"/>
      <c r="D45" s="6"/>
      <c r="E45" s="42" t="s">
        <v>64</v>
      </c>
      <c r="F45" s="43">
        <v>210</v>
      </c>
      <c r="G45" s="43">
        <v>6.06</v>
      </c>
      <c r="H45" s="43">
        <v>5.5</v>
      </c>
      <c r="I45" s="43">
        <v>35.1</v>
      </c>
      <c r="J45" s="43">
        <f>13.2+196.8</f>
        <v>210</v>
      </c>
      <c r="K45" s="44" t="s">
        <v>75</v>
      </c>
      <c r="L45" s="43">
        <v>24</v>
      </c>
    </row>
    <row r="46" spans="1:12" ht="38.25" x14ac:dyDescent="0.25">
      <c r="A46" s="23"/>
      <c r="B46" s="15"/>
      <c r="C46" s="11"/>
      <c r="D46" s="7" t="s">
        <v>21</v>
      </c>
      <c r="E46" s="42" t="s">
        <v>54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76</v>
      </c>
      <c r="L46" s="43">
        <v>10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50</v>
      </c>
      <c r="G47" s="43">
        <v>2.8</v>
      </c>
      <c r="H47" s="43">
        <v>0.55000000000000004</v>
      </c>
      <c r="I47" s="43">
        <v>24.7</v>
      </c>
      <c r="J47" s="43">
        <v>114.95</v>
      </c>
      <c r="K47" s="44" t="s">
        <v>77</v>
      </c>
      <c r="L47" s="43">
        <v>10.3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17.98</v>
      </c>
      <c r="H51" s="19">
        <f t="shared" ref="H51" si="19">SUM(H44:H50)</f>
        <v>19.23</v>
      </c>
      <c r="I51" s="19">
        <f t="shared" ref="I51" si="20">SUM(I44:I50)</f>
        <v>74.64</v>
      </c>
      <c r="J51" s="19">
        <f t="shared" ref="J51:L51" si="21">SUM(J44:J50)</f>
        <v>539.41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580</v>
      </c>
      <c r="G62" s="32">
        <f t="shared" ref="G62" si="26">G51+G61</f>
        <v>17.98</v>
      </c>
      <c r="H62" s="32">
        <f t="shared" ref="H62" si="27">H51+H61</f>
        <v>19.23</v>
      </c>
      <c r="I62" s="32">
        <f t="shared" ref="I62" si="28">I51+I61</f>
        <v>74.64</v>
      </c>
      <c r="J62" s="32">
        <f t="shared" ref="J62:L62" si="29">J51+J61</f>
        <v>539.41</v>
      </c>
      <c r="K62" s="32"/>
      <c r="L62" s="32">
        <f t="shared" si="29"/>
        <v>70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65</v>
      </c>
      <c r="F63" s="40">
        <v>200</v>
      </c>
      <c r="G63" s="40">
        <v>9.1</v>
      </c>
      <c r="H63" s="40">
        <v>11.4</v>
      </c>
      <c r="I63" s="40">
        <v>31.3</v>
      </c>
      <c r="J63" s="40">
        <v>263.60000000000002</v>
      </c>
      <c r="K63" s="41" t="s">
        <v>78</v>
      </c>
      <c r="L63" s="40">
        <v>38.700000000000003</v>
      </c>
    </row>
    <row r="64" spans="1:12" ht="15" x14ac:dyDescent="0.25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21</v>
      </c>
      <c r="E65" s="42" t="s">
        <v>46</v>
      </c>
      <c r="F65" s="43">
        <v>200</v>
      </c>
      <c r="G65" s="43">
        <v>0.2</v>
      </c>
      <c r="H65" s="43">
        <v>0</v>
      </c>
      <c r="I65" s="43">
        <v>10.4</v>
      </c>
      <c r="J65" s="43">
        <v>42.4</v>
      </c>
      <c r="K65" s="44" t="s">
        <v>69</v>
      </c>
      <c r="L65" s="43">
        <v>10</v>
      </c>
    </row>
    <row r="66" spans="1:12" ht="15" x14ac:dyDescent="0.25">
      <c r="A66" s="23"/>
      <c r="B66" s="15"/>
      <c r="C66" s="11"/>
      <c r="D66" s="7" t="s">
        <v>22</v>
      </c>
      <c r="E66" s="42" t="s">
        <v>57</v>
      </c>
      <c r="F66" s="43">
        <v>50</v>
      </c>
      <c r="G66" s="43">
        <v>6.5</v>
      </c>
      <c r="H66" s="43">
        <v>4</v>
      </c>
      <c r="I66" s="43">
        <v>19.399999999999999</v>
      </c>
      <c r="J66" s="43">
        <v>140</v>
      </c>
      <c r="K66" s="44" t="s">
        <v>79</v>
      </c>
      <c r="L66" s="43">
        <v>13.3</v>
      </c>
    </row>
    <row r="67" spans="1:12" ht="15" x14ac:dyDescent="0.25">
      <c r="A67" s="23"/>
      <c r="B67" s="15"/>
      <c r="C67" s="11"/>
      <c r="D67" s="7" t="s">
        <v>23</v>
      </c>
      <c r="E67" s="42" t="s">
        <v>66</v>
      </c>
      <c r="F67" s="43">
        <v>100</v>
      </c>
      <c r="G67" s="43">
        <v>0.4</v>
      </c>
      <c r="H67" s="43">
        <v>0.4</v>
      </c>
      <c r="I67" s="43">
        <v>9.5</v>
      </c>
      <c r="J67" s="43">
        <v>44.4</v>
      </c>
      <c r="K67" s="44" t="s">
        <v>71</v>
      </c>
      <c r="L67" s="43">
        <v>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16.2</v>
      </c>
      <c r="H70" s="19">
        <f t="shared" ref="H70" si="31">SUM(H63:H69)</f>
        <v>15.8</v>
      </c>
      <c r="I70" s="19">
        <f t="shared" ref="I70" si="32">SUM(I63:I69)</f>
        <v>70.599999999999994</v>
      </c>
      <c r="J70" s="19">
        <f t="shared" ref="J70:L70" si="33">SUM(J63:J69)</f>
        <v>490.4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16.2</v>
      </c>
      <c r="H81" s="32">
        <f t="shared" ref="H81" si="39">H70+H80</f>
        <v>15.8</v>
      </c>
      <c r="I81" s="32">
        <f t="shared" ref="I81" si="40">I70+I80</f>
        <v>70.599999999999994</v>
      </c>
      <c r="J81" s="32">
        <f t="shared" ref="J81:L81" si="41">J70+J80</f>
        <v>490.4</v>
      </c>
      <c r="K81" s="32"/>
      <c r="L81" s="32">
        <f t="shared" si="41"/>
        <v>70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40</v>
      </c>
      <c r="F82" s="40">
        <v>200</v>
      </c>
      <c r="G82" s="40">
        <v>15.2</v>
      </c>
      <c r="H82" s="40">
        <v>15.8</v>
      </c>
      <c r="I82" s="40">
        <v>36.200000000000003</v>
      </c>
      <c r="J82" s="40">
        <v>347.8</v>
      </c>
      <c r="K82" s="41" t="s">
        <v>81</v>
      </c>
      <c r="L82" s="40">
        <v>43</v>
      </c>
    </row>
    <row r="83" spans="1:12" ht="25.5" x14ac:dyDescent="0.25">
      <c r="A83" s="23"/>
      <c r="B83" s="15"/>
      <c r="C83" s="11"/>
      <c r="D83" s="6" t="s">
        <v>43</v>
      </c>
      <c r="E83" s="42" t="s">
        <v>44</v>
      </c>
      <c r="F83" s="43">
        <v>60</v>
      </c>
      <c r="G83" s="43">
        <v>0.4</v>
      </c>
      <c r="H83" s="43">
        <v>0.1</v>
      </c>
      <c r="I83" s="43">
        <v>1</v>
      </c>
      <c r="J83" s="43">
        <v>6</v>
      </c>
      <c r="K83" s="44" t="s">
        <v>82</v>
      </c>
      <c r="L83" s="43">
        <v>13</v>
      </c>
    </row>
    <row r="84" spans="1:12" ht="25.5" x14ac:dyDescent="0.25">
      <c r="A84" s="23"/>
      <c r="B84" s="15"/>
      <c r="C84" s="11"/>
      <c r="D84" s="7" t="s">
        <v>21</v>
      </c>
      <c r="E84" s="42" t="s">
        <v>41</v>
      </c>
      <c r="F84" s="43">
        <v>200</v>
      </c>
      <c r="G84" s="43">
        <v>0.5</v>
      </c>
      <c r="H84" s="43"/>
      <c r="I84" s="43">
        <v>19.8</v>
      </c>
      <c r="J84" s="43">
        <v>81.2</v>
      </c>
      <c r="K84" s="44" t="s">
        <v>83</v>
      </c>
      <c r="L84" s="43">
        <v>6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50</v>
      </c>
      <c r="G85" s="43">
        <v>3.9</v>
      </c>
      <c r="H85" s="43">
        <v>0.5</v>
      </c>
      <c r="I85" s="43">
        <v>24.1</v>
      </c>
      <c r="J85" s="43">
        <v>116.8</v>
      </c>
      <c r="K85" s="44" t="s">
        <v>80</v>
      </c>
      <c r="L85" s="43">
        <v>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20</v>
      </c>
      <c r="H89" s="19">
        <f t="shared" ref="H89" si="43">SUM(H82:H88)</f>
        <v>16.399999999999999</v>
      </c>
      <c r="I89" s="19">
        <f t="shared" ref="I89" si="44">SUM(I82:I88)</f>
        <v>81.099999999999994</v>
      </c>
      <c r="J89" s="19">
        <f t="shared" ref="J89:L89" si="45">SUM(J82:J88)</f>
        <v>551.79999999999995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20</v>
      </c>
      <c r="H100" s="32">
        <f t="shared" ref="H100" si="51">H89+H99</f>
        <v>16.399999999999999</v>
      </c>
      <c r="I100" s="32">
        <f t="shared" ref="I100" si="52">I89+I99</f>
        <v>81.099999999999994</v>
      </c>
      <c r="J100" s="32">
        <f t="shared" ref="J100:L100" si="53">J89+J99</f>
        <v>551.79999999999995</v>
      </c>
      <c r="K100" s="32"/>
      <c r="L100" s="32">
        <f t="shared" si="53"/>
        <v>70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45</v>
      </c>
      <c r="F101" s="40">
        <v>200</v>
      </c>
      <c r="G101" s="40">
        <v>6.8</v>
      </c>
      <c r="H101" s="40">
        <v>10.199999999999999</v>
      </c>
      <c r="I101" s="40">
        <v>29.8</v>
      </c>
      <c r="J101" s="40">
        <v>238.2</v>
      </c>
      <c r="K101" s="41" t="s">
        <v>84</v>
      </c>
      <c r="L101" s="40">
        <v>33.700000000000003</v>
      </c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70</v>
      </c>
      <c r="G102" s="43">
        <v>3.9</v>
      </c>
      <c r="H102" s="43">
        <v>4.9000000000000004</v>
      </c>
      <c r="I102" s="43">
        <v>17.899999999999999</v>
      </c>
      <c r="J102" s="43">
        <v>131</v>
      </c>
      <c r="K102" s="44" t="s">
        <v>68</v>
      </c>
      <c r="L102" s="43">
        <v>16</v>
      </c>
    </row>
    <row r="103" spans="1:12" ht="25.5" x14ac:dyDescent="0.25">
      <c r="A103" s="23"/>
      <c r="B103" s="15"/>
      <c r="C103" s="11"/>
      <c r="D103" s="7" t="s">
        <v>21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10.4</v>
      </c>
      <c r="J103" s="43">
        <v>42.4</v>
      </c>
      <c r="K103" s="44" t="s">
        <v>69</v>
      </c>
      <c r="L103" s="43">
        <v>8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50</v>
      </c>
      <c r="G104" s="43">
        <v>3.9</v>
      </c>
      <c r="H104" s="43">
        <v>0.5</v>
      </c>
      <c r="I104" s="43">
        <v>24.1</v>
      </c>
      <c r="J104" s="43">
        <v>116.8</v>
      </c>
      <c r="K104" s="44" t="s">
        <v>80</v>
      </c>
      <c r="L104" s="43">
        <v>6</v>
      </c>
    </row>
    <row r="105" spans="1:12" ht="15" x14ac:dyDescent="0.25">
      <c r="A105" s="23"/>
      <c r="B105" s="15"/>
      <c r="C105" s="11"/>
      <c r="D105" s="7" t="s">
        <v>23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9.5399999999999991</v>
      </c>
      <c r="J105" s="43">
        <v>44.4</v>
      </c>
      <c r="K105" s="44" t="s">
        <v>71</v>
      </c>
      <c r="L105" s="43">
        <v>6.3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 t="shared" ref="G108:J108" si="54">SUM(G101:G107)</f>
        <v>15.2</v>
      </c>
      <c r="H108" s="19">
        <f t="shared" si="54"/>
        <v>16</v>
      </c>
      <c r="I108" s="19">
        <f t="shared" si="54"/>
        <v>91.740000000000009</v>
      </c>
      <c r="J108" s="19">
        <f t="shared" si="54"/>
        <v>572.79999999999995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620</v>
      </c>
      <c r="G119" s="32">
        <f t="shared" ref="G119" si="58">G108+G118</f>
        <v>15.2</v>
      </c>
      <c r="H119" s="32">
        <f t="shared" ref="H119" si="59">H108+H118</f>
        <v>16</v>
      </c>
      <c r="I119" s="32">
        <f t="shared" ref="I119" si="60">I108+I118</f>
        <v>91.740000000000009</v>
      </c>
      <c r="J119" s="32">
        <f t="shared" ref="J119:L119" si="61">J108+J118</f>
        <v>572.79999999999995</v>
      </c>
      <c r="K119" s="32"/>
      <c r="L119" s="32">
        <f t="shared" si="61"/>
        <v>70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49</v>
      </c>
      <c r="F120" s="40">
        <v>240</v>
      </c>
      <c r="G120" s="40">
        <v>17.899999999999999</v>
      </c>
      <c r="H120" s="40">
        <v>15.8</v>
      </c>
      <c r="I120" s="40">
        <v>49.4</v>
      </c>
      <c r="J120" s="40">
        <v>411.2</v>
      </c>
      <c r="K120" s="41" t="s">
        <v>86</v>
      </c>
      <c r="L120" s="40">
        <v>39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60</v>
      </c>
      <c r="G121" s="43">
        <v>0.88</v>
      </c>
      <c r="H121" s="43">
        <v>3.6</v>
      </c>
      <c r="I121" s="43">
        <v>5</v>
      </c>
      <c r="J121" s="43">
        <v>55.7</v>
      </c>
      <c r="K121" s="44" t="s">
        <v>85</v>
      </c>
      <c r="L121" s="43">
        <v>17</v>
      </c>
    </row>
    <row r="122" spans="1:12" ht="25.5" x14ac:dyDescent="0.2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0.3</v>
      </c>
      <c r="H122" s="43">
        <v>0</v>
      </c>
      <c r="I122" s="43">
        <v>10.6</v>
      </c>
      <c r="J122" s="43">
        <v>43.5</v>
      </c>
      <c r="K122" s="44" t="s">
        <v>74</v>
      </c>
      <c r="L122" s="43">
        <v>8</v>
      </c>
    </row>
    <row r="123" spans="1:12" ht="15" x14ac:dyDescent="0.25">
      <c r="A123" s="14"/>
      <c r="B123" s="15"/>
      <c r="C123" s="11"/>
      <c r="D123" s="7" t="s">
        <v>22</v>
      </c>
      <c r="E123" s="42" t="s">
        <v>51</v>
      </c>
      <c r="F123" s="43">
        <v>30</v>
      </c>
      <c r="G123" s="43">
        <v>1.68</v>
      </c>
      <c r="H123" s="43">
        <v>0.3</v>
      </c>
      <c r="I123" s="43">
        <v>14.8</v>
      </c>
      <c r="J123" s="43">
        <v>69</v>
      </c>
      <c r="K123" s="44" t="s">
        <v>77</v>
      </c>
      <c r="L123" s="43">
        <v>6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2">SUM(G120:G126)</f>
        <v>20.759999999999998</v>
      </c>
      <c r="H127" s="19">
        <f t="shared" si="62"/>
        <v>19.700000000000003</v>
      </c>
      <c r="I127" s="19">
        <f t="shared" si="62"/>
        <v>79.8</v>
      </c>
      <c r="J127" s="19">
        <f t="shared" si="62"/>
        <v>579.4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530</v>
      </c>
      <c r="G138" s="32">
        <f t="shared" ref="G138" si="66">G127+G137</f>
        <v>20.759999999999998</v>
      </c>
      <c r="H138" s="32">
        <f t="shared" ref="H138" si="67">H127+H137</f>
        <v>19.700000000000003</v>
      </c>
      <c r="I138" s="32">
        <f t="shared" ref="I138" si="68">I127+I137</f>
        <v>79.8</v>
      </c>
      <c r="J138" s="32">
        <f t="shared" ref="J138:L138" si="69">J127+J137</f>
        <v>579.4</v>
      </c>
      <c r="K138" s="32"/>
      <c r="L138" s="32">
        <f t="shared" si="69"/>
        <v>70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53</v>
      </c>
      <c r="F139" s="40">
        <v>120</v>
      </c>
      <c r="G139" s="40">
        <v>8.9600000000000009</v>
      </c>
      <c r="H139" s="40">
        <v>13.1</v>
      </c>
      <c r="I139" s="40">
        <v>7.66</v>
      </c>
      <c r="J139" s="40">
        <v>184.38</v>
      </c>
      <c r="K139" s="41" t="s">
        <v>87</v>
      </c>
      <c r="L139" s="40">
        <v>29.7</v>
      </c>
    </row>
    <row r="140" spans="1:12" ht="38.25" x14ac:dyDescent="0.25">
      <c r="A140" s="23"/>
      <c r="B140" s="15"/>
      <c r="C140" s="11"/>
      <c r="D140" s="6"/>
      <c r="E140" s="42" t="s">
        <v>55</v>
      </c>
      <c r="F140" s="43">
        <v>210</v>
      </c>
      <c r="G140" s="43">
        <v>6.06</v>
      </c>
      <c r="H140" s="43">
        <v>5.5</v>
      </c>
      <c r="I140" s="43">
        <v>35.08</v>
      </c>
      <c r="J140" s="43">
        <f>196.8+13.2</f>
        <v>210</v>
      </c>
      <c r="K140" s="44" t="s">
        <v>88</v>
      </c>
      <c r="L140" s="43">
        <v>26.3</v>
      </c>
    </row>
    <row r="141" spans="1:12" ht="38.25" x14ac:dyDescent="0.25">
      <c r="A141" s="23"/>
      <c r="B141" s="15"/>
      <c r="C141" s="11"/>
      <c r="D141" s="7" t="s">
        <v>21</v>
      </c>
      <c r="E141" s="42" t="s">
        <v>54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76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51</v>
      </c>
      <c r="F142" s="43">
        <v>50</v>
      </c>
      <c r="G142" s="43">
        <v>2.8</v>
      </c>
      <c r="H142" s="43">
        <v>0.55000000000000004</v>
      </c>
      <c r="I142" s="43">
        <v>24.7</v>
      </c>
      <c r="J142" s="43">
        <v>114.95</v>
      </c>
      <c r="K142" s="44" t="s">
        <v>77</v>
      </c>
      <c r="L142" s="43">
        <v>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17.98</v>
      </c>
      <c r="H146" s="19">
        <f t="shared" si="70"/>
        <v>19.23</v>
      </c>
      <c r="I146" s="19">
        <f t="shared" si="70"/>
        <v>74.61999999999999</v>
      </c>
      <c r="J146" s="19">
        <f t="shared" si="70"/>
        <v>539.41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17.98</v>
      </c>
      <c r="H157" s="32">
        <f t="shared" ref="H157" si="75">H146+H156</f>
        <v>19.23</v>
      </c>
      <c r="I157" s="32">
        <f t="shared" ref="I157" si="76">I146+I156</f>
        <v>74.61999999999999</v>
      </c>
      <c r="J157" s="32">
        <f t="shared" ref="J157:L157" si="77">J146+J156</f>
        <v>539.41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56</v>
      </c>
      <c r="F158" s="40">
        <v>200</v>
      </c>
      <c r="G158" s="40">
        <v>8.4</v>
      </c>
      <c r="H158" s="40">
        <v>12.5</v>
      </c>
      <c r="I158" s="40">
        <v>44.4</v>
      </c>
      <c r="J158" s="40">
        <v>324.10000000000002</v>
      </c>
      <c r="K158" s="41" t="s">
        <v>89</v>
      </c>
      <c r="L158" s="40">
        <v>41.7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21</v>
      </c>
      <c r="E160" s="42" t="s">
        <v>46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42.38</v>
      </c>
      <c r="K160" s="44" t="s">
        <v>69</v>
      </c>
      <c r="L160" s="43">
        <v>8</v>
      </c>
    </row>
    <row r="161" spans="1:12" ht="15" x14ac:dyDescent="0.25">
      <c r="A161" s="23"/>
      <c r="B161" s="15"/>
      <c r="C161" s="11"/>
      <c r="D161" s="7" t="s">
        <v>22</v>
      </c>
      <c r="E161" s="42" t="s">
        <v>57</v>
      </c>
      <c r="F161" s="43">
        <v>50</v>
      </c>
      <c r="G161" s="43">
        <v>6.5</v>
      </c>
      <c r="H161" s="43">
        <v>4.04</v>
      </c>
      <c r="I161" s="43">
        <v>19.37</v>
      </c>
      <c r="J161" s="43">
        <v>140</v>
      </c>
      <c r="K161" s="44" t="s">
        <v>79</v>
      </c>
      <c r="L161" s="43">
        <v>10.3</v>
      </c>
    </row>
    <row r="162" spans="1:12" ht="15" x14ac:dyDescent="0.25">
      <c r="A162" s="23"/>
      <c r="B162" s="15"/>
      <c r="C162" s="11"/>
      <c r="D162" s="7" t="s">
        <v>23</v>
      </c>
      <c r="E162" s="42" t="s">
        <v>58</v>
      </c>
      <c r="F162" s="43">
        <v>100</v>
      </c>
      <c r="G162" s="43">
        <v>0.4</v>
      </c>
      <c r="H162" s="43">
        <v>0.4</v>
      </c>
      <c r="I162" s="43">
        <v>9.5399999999999991</v>
      </c>
      <c r="J162" s="43">
        <v>44.4</v>
      </c>
      <c r="K162" s="44" t="s">
        <v>71</v>
      </c>
      <c r="L162" s="43">
        <v>10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15.5</v>
      </c>
      <c r="H165" s="19">
        <f t="shared" si="78"/>
        <v>16.939999999999998</v>
      </c>
      <c r="I165" s="19">
        <f t="shared" si="78"/>
        <v>83.69</v>
      </c>
      <c r="J165" s="19">
        <f t="shared" si="78"/>
        <v>550.88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550</v>
      </c>
      <c r="G176" s="32">
        <f t="shared" ref="G176" si="82">G165+G175</f>
        <v>15.5</v>
      </c>
      <c r="H176" s="32">
        <f t="shared" ref="H176" si="83">H165+H175</f>
        <v>16.939999999999998</v>
      </c>
      <c r="I176" s="32">
        <f t="shared" ref="I176" si="84">I165+I175</f>
        <v>83.69</v>
      </c>
      <c r="J176" s="32">
        <f t="shared" ref="J176:L176" si="85">J165+J175</f>
        <v>550.88</v>
      </c>
      <c r="K176" s="32"/>
      <c r="L176" s="32">
        <f t="shared" si="85"/>
        <v>70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59</v>
      </c>
      <c r="F177" s="40">
        <v>200</v>
      </c>
      <c r="G177" s="40">
        <v>12.9</v>
      </c>
      <c r="H177" s="40">
        <v>15.7</v>
      </c>
      <c r="I177" s="40">
        <v>32.6</v>
      </c>
      <c r="J177" s="40">
        <v>323.39999999999998</v>
      </c>
      <c r="K177" s="41" t="s">
        <v>90</v>
      </c>
      <c r="L177" s="40">
        <v>31.7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60</v>
      </c>
      <c r="G178" s="43">
        <v>1.7</v>
      </c>
      <c r="H178" s="43">
        <v>0.1</v>
      </c>
      <c r="I178" s="43">
        <v>3.5</v>
      </c>
      <c r="J178" s="43">
        <v>22.1</v>
      </c>
      <c r="K178" s="44" t="s">
        <v>91</v>
      </c>
      <c r="L178" s="43">
        <v>18</v>
      </c>
    </row>
    <row r="179" spans="1:12" ht="25.5" x14ac:dyDescent="0.2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0.5</v>
      </c>
      <c r="H179" s="43">
        <v>0</v>
      </c>
      <c r="I179" s="43">
        <v>19.8</v>
      </c>
      <c r="J179" s="43">
        <v>81.2</v>
      </c>
      <c r="K179" s="44" t="s">
        <v>83</v>
      </c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50</v>
      </c>
      <c r="G180" s="43">
        <v>3.9</v>
      </c>
      <c r="H180" s="43">
        <v>0.5</v>
      </c>
      <c r="I180" s="43">
        <v>24.1</v>
      </c>
      <c r="J180" s="43">
        <v>116.8</v>
      </c>
      <c r="K180" s="44" t="s">
        <v>70</v>
      </c>
      <c r="L180" s="43">
        <v>10.3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16.299999999999997</v>
      </c>
      <c r="I184" s="19">
        <f t="shared" si="86"/>
        <v>80</v>
      </c>
      <c r="J184" s="19">
        <f t="shared" si="86"/>
        <v>543.5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90">G184+G194</f>
        <v>19</v>
      </c>
      <c r="H195" s="32">
        <f t="shared" ref="H195" si="91">H184+H194</f>
        <v>16.299999999999997</v>
      </c>
      <c r="I195" s="32">
        <f t="shared" ref="I195" si="92">I184+I194</f>
        <v>80</v>
      </c>
      <c r="J195" s="32">
        <f t="shared" ref="J195:L195" si="93">J184+J194</f>
        <v>543.5</v>
      </c>
      <c r="K195" s="32"/>
      <c r="L195" s="32">
        <f t="shared" si="93"/>
        <v>70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18.012</v>
      </c>
      <c r="H196" s="34">
        <f t="shared" si="94"/>
        <v>17.389999999999997</v>
      </c>
      <c r="I196" s="34">
        <f t="shared" si="94"/>
        <v>81.150999999999996</v>
      </c>
      <c r="J196" s="34">
        <f t="shared" si="94"/>
        <v>552.78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2025-09-08T19:01:43Z</dcterms:modified>
</cp:coreProperties>
</file>